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koukolickova\Documents\MÚ BŘEZINĚVES\Koukolíčková\Rozpočet\Rozpočet-výhled\"/>
    </mc:Choice>
  </mc:AlternateContent>
  <xr:revisionPtr revIDLastSave="0" documentId="13_ncr:1_{30EFE44C-C32E-41C1-B169-ABBB4804A3D8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MČ Březiněves" sheetId="14" r:id="rId1"/>
  </sheets>
  <definedNames>
    <definedName name="_xlnm._FilterDatabase" localSheetId="0" hidden="1">'MČ Březiněves'!$A$1:$L$27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4" l="1"/>
  <c r="J18" i="14"/>
  <c r="I18" i="14"/>
  <c r="H18" i="14"/>
  <c r="G18" i="14"/>
  <c r="F18" i="14"/>
  <c r="K14" i="14"/>
  <c r="J14" i="14"/>
  <c r="J20" i="14" s="1"/>
  <c r="K9" i="14"/>
  <c r="J9" i="14"/>
  <c r="I9" i="14"/>
  <c r="I14" i="14" s="1"/>
  <c r="H9" i="14"/>
  <c r="H14" i="14" s="1"/>
  <c r="G9" i="14"/>
  <c r="G14" i="14" s="1"/>
  <c r="F9" i="14"/>
  <c r="F14" i="14" s="1"/>
  <c r="F20" i="14" l="1"/>
  <c r="I20" i="14"/>
  <c r="H20" i="14"/>
  <c r="K20" i="14"/>
  <c r="G20" i="14"/>
  <c r="L18" i="14"/>
  <c r="L9" i="14"/>
  <c r="L14" i="14" s="1"/>
  <c r="L20" i="14" l="1"/>
</calcChain>
</file>

<file path=xl/sharedStrings.xml><?xml version="1.0" encoding="utf-8"?>
<sst xmlns="http://schemas.openxmlformats.org/spreadsheetml/2006/main" count="33" uniqueCount="33">
  <si>
    <t>v  tis. Kč (bez deset. míst)</t>
  </si>
  <si>
    <t>Název položky</t>
  </si>
  <si>
    <t>Skut. 2017/*</t>
  </si>
  <si>
    <t>Skut. 2018/*</t>
  </si>
  <si>
    <t>Skut. 2019/*</t>
  </si>
  <si>
    <t>Oček. skut. 2021</t>
  </si>
  <si>
    <t>RV 2023</t>
  </si>
  <si>
    <t>RV 2024</t>
  </si>
  <si>
    <t>RV 2025</t>
  </si>
  <si>
    <t>RV 2026</t>
  </si>
  <si>
    <t>Daňové příjmy - třída 1</t>
  </si>
  <si>
    <t>Nedaňové příjmy - třída 2</t>
  </si>
  <si>
    <t>Kapitálové příjmy  - třída 3</t>
  </si>
  <si>
    <t xml:space="preserve">Vlastní příjmy  </t>
  </si>
  <si>
    <t>Přijaté  transfery (po konsolidaci) -třída 4</t>
  </si>
  <si>
    <t xml:space="preserve">                       b) příspěvek na výkon státní správy (ZJ 900)</t>
  </si>
  <si>
    <t xml:space="preserve">Příjmy celkem </t>
  </si>
  <si>
    <t xml:space="preserve">Provozní výdaje (po konsolidaci) - třída 5 </t>
  </si>
  <si>
    <t>Kapitálové výdaje - třída 6</t>
  </si>
  <si>
    <t xml:space="preserve">Výdaje celkem </t>
  </si>
  <si>
    <t>Výsledek hospodaření ( - schodek, + přebytek)</t>
  </si>
  <si>
    <t>Úhrada dlouhodobých fin. závazků - pol. 8xxx</t>
  </si>
  <si>
    <t>Úhrada dlouhodobých fin. závazků - pol. 5347</t>
  </si>
  <si>
    <t>Tvorba rezervy na dluhovou službu /**</t>
  </si>
  <si>
    <t>v tom ve SR: a) FVz z rozp.vlastního HMP (ZJ 921,950)</t>
  </si>
  <si>
    <t>Skut. 2020/*</t>
  </si>
  <si>
    <t>Oček. skut. 2022</t>
  </si>
  <si>
    <t>RV 2027</t>
  </si>
  <si>
    <t>Střednědobý výhled rozpočtu (§2 odst. 1 a § 3 zákona č. 250/2000 Sb.) MČ Praha - Březiněves do r.  2027</t>
  </si>
  <si>
    <t>/*údaje ze sestavy bilance k 31.12. daného roku /sloupec skutečnost/</t>
  </si>
  <si>
    <t>/** vyplní  pouze ty MČ, které si tvoří rezervy na splácení  dlouhodobých úvěrů a půjček</t>
  </si>
  <si>
    <t>Vypracovala : Michaela Koukolíčková</t>
  </si>
  <si>
    <t>Schváleno zastupitelstvem : 5.1.2022 usnesení č. 2.42/22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</si>
</sst>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u/>
      <sz val="9"/>
      <name val="Arial CE"/>
      <family val="2"/>
      <charset val="238"/>
    </font>
    <font>
      <i/>
      <sz val="9"/>
      <name val="Arial CE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8"/>
      <name val="Arial CE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88">
    <xf numFmtId="0" fontId="0" fillId="0" borderId="0" xfId="0"/>
    <xf numFmtId="3" fontId="0" fillId="0" borderId="1" xfId="0" applyNumberFormat="1" applyBorder="1"/>
    <xf numFmtId="3" fontId="1" fillId="0" borderId="0" xfId="0" applyNumberFormat="1" applyFont="1"/>
    <xf numFmtId="0" fontId="1" fillId="0" borderId="2" xfId="0" applyFont="1" applyBorder="1" applyAlignment="1">
      <alignment horizontal="center"/>
    </xf>
    <xf numFmtId="3" fontId="0" fillId="0" borderId="3" xfId="0" applyNumberFormat="1" applyBorder="1"/>
    <xf numFmtId="3" fontId="1" fillId="0" borderId="4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0" fillId="0" borderId="8" xfId="0" applyNumberFormat="1" applyBorder="1"/>
    <xf numFmtId="0" fontId="1" fillId="0" borderId="0" xfId="0" applyFont="1" applyAlignment="1">
      <alignment horizontal="center"/>
    </xf>
    <xf numFmtId="3" fontId="0" fillId="0" borderId="9" xfId="0" applyNumberFormat="1" applyBorder="1"/>
    <xf numFmtId="3" fontId="1" fillId="0" borderId="7" xfId="0" applyNumberFormat="1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3" fontId="2" fillId="0" borderId="1" xfId="0" applyNumberFormat="1" applyFont="1" applyBorder="1"/>
    <xf numFmtId="0" fontId="4" fillId="0" borderId="10" xfId="0" applyFont="1" applyBorder="1"/>
    <xf numFmtId="0" fontId="0" fillId="0" borderId="6" xfId="0" applyBorder="1"/>
    <xf numFmtId="3" fontId="0" fillId="0" borderId="11" xfId="0" applyNumberFormat="1" applyBorder="1"/>
    <xf numFmtId="0" fontId="0" fillId="0" borderId="12" xfId="0" applyBorder="1"/>
    <xf numFmtId="0" fontId="5" fillId="0" borderId="0" xfId="0" applyFont="1" applyAlignment="1">
      <alignment horizontal="right"/>
    </xf>
    <xf numFmtId="0" fontId="1" fillId="0" borderId="13" xfId="0" applyFont="1" applyBorder="1" applyAlignment="1">
      <alignment horizontal="center"/>
    </xf>
    <xf numFmtId="3" fontId="0" fillId="0" borderId="14" xfId="0" applyNumberFormat="1" applyBorder="1"/>
    <xf numFmtId="3" fontId="1" fillId="0" borderId="13" xfId="0" applyNumberFormat="1" applyFont="1" applyBorder="1"/>
    <xf numFmtId="0" fontId="0" fillId="0" borderId="16" xfId="0" applyBorder="1"/>
    <xf numFmtId="0" fontId="4" fillId="0" borderId="0" xfId="0" applyFont="1"/>
    <xf numFmtId="0" fontId="3" fillId="0" borderId="17" xfId="0" applyFont="1" applyBorder="1"/>
    <xf numFmtId="0" fontId="3" fillId="0" borderId="18" xfId="0" applyFont="1" applyBorder="1"/>
    <xf numFmtId="0" fontId="4" fillId="0" borderId="19" xfId="0" applyFont="1" applyBorder="1"/>
    <xf numFmtId="0" fontId="3" fillId="0" borderId="20" xfId="0" applyFont="1" applyBorder="1"/>
    <xf numFmtId="0" fontId="1" fillId="0" borderId="6" xfId="0" applyFont="1" applyBorder="1" applyAlignment="1">
      <alignment horizontal="center" wrapText="1"/>
    </xf>
    <xf numFmtId="0" fontId="0" fillId="0" borderId="2" xfId="0" applyBorder="1"/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1" fillId="0" borderId="23" xfId="0" applyNumberFormat="1" applyFont="1" applyBorder="1"/>
    <xf numFmtId="3" fontId="2" fillId="0" borderId="24" xfId="0" applyNumberFormat="1" applyFont="1" applyBorder="1"/>
    <xf numFmtId="0" fontId="0" fillId="0" borderId="22" xfId="0" applyBorder="1"/>
    <xf numFmtId="3" fontId="0" fillId="0" borderId="15" xfId="0" applyNumberFormat="1" applyBorder="1"/>
    <xf numFmtId="3" fontId="0" fillId="0" borderId="21" xfId="0" applyNumberFormat="1" applyBorder="1"/>
    <xf numFmtId="0" fontId="4" fillId="0" borderId="17" xfId="0" applyFont="1" applyBorder="1"/>
    <xf numFmtId="3" fontId="1" fillId="0" borderId="25" xfId="0" applyNumberFormat="1" applyFont="1" applyBorder="1"/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3" fontId="2" fillId="2" borderId="8" xfId="0" applyNumberFormat="1" applyFont="1" applyFill="1" applyBorder="1"/>
    <xf numFmtId="3" fontId="1" fillId="2" borderId="4" xfId="0" applyNumberFormat="1" applyFont="1" applyFill="1" applyBorder="1"/>
    <xf numFmtId="3" fontId="1" fillId="2" borderId="7" xfId="0" applyNumberFormat="1" applyFont="1" applyFill="1" applyBorder="1"/>
    <xf numFmtId="3" fontId="2" fillId="2" borderId="1" xfId="0" applyNumberFormat="1" applyFont="1" applyFill="1" applyBorder="1"/>
    <xf numFmtId="3" fontId="1" fillId="2" borderId="6" xfId="0" applyNumberFormat="1" applyFont="1" applyFill="1" applyBorder="1"/>
    <xf numFmtId="3" fontId="2" fillId="2" borderId="7" xfId="0" applyNumberFormat="1" applyFont="1" applyFill="1" applyBorder="1"/>
    <xf numFmtId="0" fontId="2" fillId="2" borderId="6" xfId="0" applyFont="1" applyFill="1" applyBorder="1"/>
    <xf numFmtId="0" fontId="6" fillId="0" borderId="10" xfId="0" applyFont="1" applyBorder="1"/>
    <xf numFmtId="3" fontId="7" fillId="2" borderId="1" xfId="0" applyNumberFormat="1" applyFont="1" applyFill="1" applyBorder="1"/>
    <xf numFmtId="3" fontId="7" fillId="0" borderId="1" xfId="0" applyNumberFormat="1" applyFont="1" applyBorder="1"/>
    <xf numFmtId="3" fontId="7" fillId="0" borderId="15" xfId="0" applyNumberFormat="1" applyFont="1" applyBorder="1"/>
    <xf numFmtId="3" fontId="7" fillId="0" borderId="11" xfId="0" applyNumberFormat="1" applyFont="1" applyBorder="1"/>
    <xf numFmtId="3" fontId="7" fillId="0" borderId="21" xfId="0" applyNumberFormat="1" applyFont="1" applyBorder="1"/>
    <xf numFmtId="3" fontId="7" fillId="0" borderId="24" xfId="0" applyNumberFormat="1" applyFont="1" applyBorder="1"/>
    <xf numFmtId="3" fontId="1" fillId="0" borderId="26" xfId="0" applyNumberFormat="1" applyFont="1" applyBorder="1"/>
    <xf numFmtId="0" fontId="8" fillId="0" borderId="0" xfId="0" applyFont="1" applyAlignment="1">
      <alignment horizontal="left"/>
    </xf>
    <xf numFmtId="0" fontId="9" fillId="0" borderId="0" xfId="0" applyFont="1"/>
    <xf numFmtId="0" fontId="6" fillId="0" borderId="19" xfId="0" applyFont="1" applyBorder="1"/>
    <xf numFmtId="3" fontId="1" fillId="0" borderId="1" xfId="0" applyNumberFormat="1" applyFont="1" applyBorder="1"/>
    <xf numFmtId="3" fontId="1" fillId="2" borderId="1" xfId="0" applyNumberFormat="1" applyFont="1" applyFill="1" applyBorder="1"/>
    <xf numFmtId="0" fontId="3" fillId="0" borderId="10" xfId="0" applyFont="1" applyBorder="1"/>
    <xf numFmtId="0" fontId="6" fillId="0" borderId="18" xfId="0" applyFont="1" applyBorder="1"/>
    <xf numFmtId="3" fontId="0" fillId="0" borderId="5" xfId="0" applyNumberFormat="1" applyBorder="1"/>
    <xf numFmtId="3" fontId="0" fillId="0" borderId="7" xfId="0" applyNumberFormat="1" applyBorder="1"/>
    <xf numFmtId="3" fontId="0" fillId="0" borderId="13" xfId="0" applyNumberFormat="1" applyBorder="1"/>
    <xf numFmtId="3" fontId="0" fillId="0" borderId="0" xfId="0" applyNumberFormat="1"/>
    <xf numFmtId="3" fontId="1" fillId="0" borderId="15" xfId="0" applyNumberFormat="1" applyFont="1" applyBorder="1"/>
    <xf numFmtId="3" fontId="1" fillId="0" borderId="11" xfId="0" applyNumberFormat="1" applyFont="1" applyBorder="1"/>
    <xf numFmtId="3" fontId="1" fillId="0" borderId="21" xfId="0" applyNumberFormat="1" applyFont="1" applyBorder="1"/>
    <xf numFmtId="3" fontId="1" fillId="0" borderId="24" xfId="0" applyNumberFormat="1" applyFont="1" applyBorder="1"/>
    <xf numFmtId="0" fontId="6" fillId="0" borderId="20" xfId="0" applyFont="1" applyBorder="1" applyAlignment="1">
      <alignment wrapText="1"/>
    </xf>
    <xf numFmtId="3" fontId="2" fillId="0" borderId="27" xfId="0" applyNumberFormat="1" applyFont="1" applyBorder="1"/>
    <xf numFmtId="3" fontId="2" fillId="2" borderId="27" xfId="0" applyNumberFormat="1" applyFont="1" applyFill="1" applyBorder="1"/>
    <xf numFmtId="3" fontId="2" fillId="0" borderId="28" xfId="0" applyNumberFormat="1" applyFont="1" applyBorder="1"/>
    <xf numFmtId="3" fontId="2" fillId="0" borderId="29" xfId="0" applyNumberFormat="1" applyFont="1" applyBorder="1"/>
    <xf numFmtId="3" fontId="2" fillId="0" borderId="30" xfId="0" applyNumberFormat="1" applyFont="1" applyBorder="1"/>
    <xf numFmtId="3" fontId="2" fillId="0" borderId="31" xfId="0" applyNumberFormat="1" applyFont="1" applyBorder="1"/>
    <xf numFmtId="0" fontId="2" fillId="0" borderId="0" xfId="0" applyFont="1"/>
    <xf numFmtId="3" fontId="0" fillId="0" borderId="32" xfId="0" applyNumberFormat="1" applyBorder="1"/>
    <xf numFmtId="3" fontId="0" fillId="0" borderId="33" xfId="0" applyNumberFormat="1" applyBorder="1"/>
    <xf numFmtId="3" fontId="1" fillId="0" borderId="34" xfId="0" applyNumberFormat="1" applyFont="1" applyBorder="1"/>
    <xf numFmtId="3" fontId="0" fillId="0" borderId="34" xfId="0" applyNumberFormat="1" applyBorder="1"/>
    <xf numFmtId="3" fontId="1" fillId="0" borderId="35" xfId="0" applyNumberFormat="1" applyFont="1" applyBorder="1"/>
    <xf numFmtId="3" fontId="2" fillId="0" borderId="15" xfId="0" applyNumberFormat="1" applyFont="1" applyBorder="1"/>
    <xf numFmtId="0" fontId="0" fillId="0" borderId="0" xfId="0" applyAlignment="1">
      <alignment horizontal="right"/>
    </xf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0"/>
  <sheetViews>
    <sheetView tabSelected="1" workbookViewId="0">
      <selection activeCell="D11" sqref="D11"/>
    </sheetView>
  </sheetViews>
  <sheetFormatPr defaultRowHeight="12.75" x14ac:dyDescent="0.2"/>
  <cols>
    <col min="1" max="1" width="45.42578125" style="25" customWidth="1"/>
    <col min="2" max="5" width="12.85546875" customWidth="1"/>
    <col min="6" max="8" width="10.7109375" customWidth="1"/>
    <col min="9" max="9" width="10.85546875" customWidth="1"/>
    <col min="10" max="10" width="10.7109375" customWidth="1"/>
    <col min="11" max="11" width="10" customWidth="1"/>
    <col min="12" max="12" width="11.28515625" customWidth="1"/>
  </cols>
  <sheetData>
    <row r="1" spans="1:12" x14ac:dyDescent="0.2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3" spans="1:12" ht="16.5" thickBot="1" x14ac:dyDescent="0.3">
      <c r="A3" s="58" t="s">
        <v>28</v>
      </c>
      <c r="B3" s="59"/>
      <c r="C3" s="59"/>
      <c r="D3" s="59"/>
      <c r="E3" s="59"/>
      <c r="F3" s="59"/>
      <c r="G3" s="59"/>
      <c r="H3" s="59"/>
      <c r="I3" s="59"/>
      <c r="J3" s="80" t="s">
        <v>0</v>
      </c>
      <c r="K3" s="59"/>
      <c r="L3" s="59"/>
    </row>
    <row r="4" spans="1:12" ht="26.25" thickBot="1" x14ac:dyDescent="0.25">
      <c r="A4" s="26" t="s">
        <v>1</v>
      </c>
      <c r="B4" s="41" t="s">
        <v>2</v>
      </c>
      <c r="C4" s="41" t="s">
        <v>3</v>
      </c>
      <c r="D4" s="41" t="s">
        <v>4</v>
      </c>
      <c r="E4" s="41" t="s">
        <v>25</v>
      </c>
      <c r="F4" s="30" t="s">
        <v>5</v>
      </c>
      <c r="G4" s="30" t="s">
        <v>26</v>
      </c>
      <c r="H4" s="3" t="s">
        <v>6</v>
      </c>
      <c r="I4" s="7" t="s">
        <v>7</v>
      </c>
      <c r="J4" s="7" t="s">
        <v>8</v>
      </c>
      <c r="K4" s="32" t="s">
        <v>9</v>
      </c>
      <c r="L4" s="32" t="s">
        <v>27</v>
      </c>
    </row>
    <row r="5" spans="1:12" x14ac:dyDescent="0.2">
      <c r="A5" s="27"/>
      <c r="B5" s="42"/>
      <c r="C5" s="42"/>
      <c r="D5" s="42"/>
      <c r="E5" s="42"/>
      <c r="F5" s="21"/>
      <c r="G5" s="10"/>
      <c r="H5" s="6"/>
      <c r="I5" s="8"/>
      <c r="J5" s="8"/>
      <c r="K5" s="33"/>
      <c r="L5" s="33"/>
    </row>
    <row r="6" spans="1:12" x14ac:dyDescent="0.2">
      <c r="A6" s="16" t="s">
        <v>10</v>
      </c>
      <c r="B6" s="43">
        <v>1945</v>
      </c>
      <c r="C6" s="43">
        <v>1625</v>
      </c>
      <c r="D6" s="43">
        <v>1685</v>
      </c>
      <c r="E6" s="43">
        <v>2871</v>
      </c>
      <c r="F6" s="9">
        <v>2981</v>
      </c>
      <c r="G6" s="4">
        <v>3217</v>
      </c>
      <c r="H6" s="4">
        <v>3250</v>
      </c>
      <c r="I6" s="9">
        <v>3270</v>
      </c>
      <c r="J6" s="9">
        <v>3270</v>
      </c>
      <c r="K6" s="81">
        <v>3280</v>
      </c>
      <c r="L6" s="81">
        <v>3280</v>
      </c>
    </row>
    <row r="7" spans="1:12" x14ac:dyDescent="0.2">
      <c r="A7" s="16" t="s">
        <v>11</v>
      </c>
      <c r="B7" s="43">
        <v>454</v>
      </c>
      <c r="C7" s="43">
        <v>285</v>
      </c>
      <c r="D7" s="43">
        <v>132</v>
      </c>
      <c r="E7" s="43">
        <v>412</v>
      </c>
      <c r="F7" s="9">
        <v>227</v>
      </c>
      <c r="G7" s="9">
        <v>615</v>
      </c>
      <c r="H7" s="4">
        <v>600</v>
      </c>
      <c r="I7" s="4">
        <v>600</v>
      </c>
      <c r="J7" s="4">
        <v>600</v>
      </c>
      <c r="K7" s="81">
        <v>600</v>
      </c>
      <c r="L7" s="81">
        <v>600</v>
      </c>
    </row>
    <row r="8" spans="1:12" x14ac:dyDescent="0.2">
      <c r="A8" s="28" t="s">
        <v>12</v>
      </c>
      <c r="B8" s="43">
        <v>5020</v>
      </c>
      <c r="C8" s="43">
        <v>60</v>
      </c>
      <c r="D8" s="43">
        <v>0</v>
      </c>
      <c r="E8" s="43">
        <v>0</v>
      </c>
      <c r="F8" s="9">
        <v>719</v>
      </c>
      <c r="G8" s="9">
        <v>0</v>
      </c>
      <c r="H8" s="4">
        <v>0</v>
      </c>
      <c r="I8" s="4">
        <v>0</v>
      </c>
      <c r="J8" s="4">
        <v>0</v>
      </c>
      <c r="K8" s="81">
        <v>0</v>
      </c>
      <c r="L8" s="81"/>
    </row>
    <row r="9" spans="1:12" ht="13.5" thickBot="1" x14ac:dyDescent="0.25">
      <c r="A9" s="29" t="s">
        <v>13</v>
      </c>
      <c r="B9" s="44">
        <v>7419</v>
      </c>
      <c r="C9" s="44">
        <v>1970</v>
      </c>
      <c r="D9" s="44">
        <v>1817</v>
      </c>
      <c r="E9" s="44">
        <v>3283</v>
      </c>
      <c r="F9" s="5">
        <f t="shared" ref="F9:K9" si="0">SUM(F6:F8)</f>
        <v>3927</v>
      </c>
      <c r="G9" s="5">
        <f t="shared" si="0"/>
        <v>3832</v>
      </c>
      <c r="H9" s="5">
        <f t="shared" si="0"/>
        <v>3850</v>
      </c>
      <c r="I9" s="5">
        <f t="shared" si="0"/>
        <v>3870</v>
      </c>
      <c r="J9" s="5">
        <f t="shared" si="0"/>
        <v>3870</v>
      </c>
      <c r="K9" s="40">
        <f t="shared" si="0"/>
        <v>3880</v>
      </c>
      <c r="L9" s="40">
        <f t="shared" ref="L9" si="1">SUM(L6:L8)</f>
        <v>3880</v>
      </c>
    </row>
    <row r="10" spans="1:12" x14ac:dyDescent="0.2">
      <c r="A10" s="27"/>
      <c r="B10" s="45"/>
      <c r="C10" s="45"/>
      <c r="D10" s="45"/>
      <c r="E10" s="45"/>
      <c r="F10" s="23"/>
      <c r="G10" s="2"/>
      <c r="H10" s="13"/>
      <c r="I10" s="12"/>
      <c r="J10" s="12"/>
      <c r="K10" s="83"/>
      <c r="L10" s="83"/>
    </row>
    <row r="11" spans="1:12" x14ac:dyDescent="0.2">
      <c r="A11" s="28" t="s">
        <v>14</v>
      </c>
      <c r="B11" s="43">
        <v>93886</v>
      </c>
      <c r="C11" s="43">
        <v>117458</v>
      </c>
      <c r="D11" s="43">
        <v>41426</v>
      </c>
      <c r="E11" s="43">
        <v>29005</v>
      </c>
      <c r="F11" s="22">
        <v>32694</v>
      </c>
      <c r="G11" s="11">
        <v>21619</v>
      </c>
      <c r="H11" s="4">
        <v>21820</v>
      </c>
      <c r="I11" s="9">
        <v>21920</v>
      </c>
      <c r="J11" s="9">
        <v>22005</v>
      </c>
      <c r="K11" s="81">
        <v>22100</v>
      </c>
      <c r="L11" s="81">
        <v>22150</v>
      </c>
    </row>
    <row r="12" spans="1:12" x14ac:dyDescent="0.2">
      <c r="A12" s="60" t="s">
        <v>24</v>
      </c>
      <c r="B12" s="43">
        <v>17573</v>
      </c>
      <c r="C12" s="43">
        <v>18915</v>
      </c>
      <c r="D12" s="43">
        <v>19174</v>
      </c>
      <c r="E12" s="43">
        <v>28952</v>
      </c>
      <c r="F12" s="22">
        <v>32638</v>
      </c>
      <c r="G12" s="22">
        <v>21560</v>
      </c>
      <c r="H12" s="22">
        <v>21760</v>
      </c>
      <c r="I12" s="22">
        <v>21859</v>
      </c>
      <c r="J12" s="22">
        <v>21943</v>
      </c>
      <c r="K12" s="81">
        <v>22037</v>
      </c>
      <c r="L12" s="81">
        <v>22086</v>
      </c>
    </row>
    <row r="13" spans="1:12" x14ac:dyDescent="0.2">
      <c r="A13" s="60" t="s">
        <v>15</v>
      </c>
      <c r="B13" s="43">
        <v>39</v>
      </c>
      <c r="C13" s="43">
        <v>43</v>
      </c>
      <c r="D13" s="43">
        <v>48</v>
      </c>
      <c r="E13" s="43">
        <v>53</v>
      </c>
      <c r="F13" s="22">
        <v>56</v>
      </c>
      <c r="G13" s="22">
        <v>59</v>
      </c>
      <c r="H13" s="22">
        <v>60</v>
      </c>
      <c r="I13" s="22">
        <v>61</v>
      </c>
      <c r="J13" s="22">
        <v>62</v>
      </c>
      <c r="K13" s="82">
        <v>63</v>
      </c>
      <c r="L13" s="81">
        <v>64</v>
      </c>
    </row>
    <row r="14" spans="1:12" ht="13.5" thickBot="1" x14ac:dyDescent="0.25">
      <c r="A14" s="29" t="s">
        <v>16</v>
      </c>
      <c r="B14" s="44">
        <v>101305</v>
      </c>
      <c r="C14" s="44">
        <v>119428</v>
      </c>
      <c r="D14" s="44">
        <v>43243</v>
      </c>
      <c r="E14" s="44">
        <v>32288</v>
      </c>
      <c r="F14" s="5">
        <f t="shared" ref="F14:K14" si="2">F9+F11</f>
        <v>36621</v>
      </c>
      <c r="G14" s="5">
        <f t="shared" si="2"/>
        <v>25451</v>
      </c>
      <c r="H14" s="5">
        <f t="shared" si="2"/>
        <v>25670</v>
      </c>
      <c r="I14" s="5">
        <f t="shared" si="2"/>
        <v>25790</v>
      </c>
      <c r="J14" s="5">
        <f t="shared" si="2"/>
        <v>25875</v>
      </c>
      <c r="K14" s="40">
        <f t="shared" si="2"/>
        <v>25980</v>
      </c>
      <c r="L14" s="40">
        <f t="shared" ref="L14" si="3">L9+L11</f>
        <v>26030</v>
      </c>
    </row>
    <row r="15" spans="1:12" x14ac:dyDescent="0.2">
      <c r="A15" s="64"/>
      <c r="B15" s="48"/>
      <c r="C15" s="48"/>
      <c r="D15" s="48"/>
      <c r="E15" s="48"/>
      <c r="F15" s="67"/>
      <c r="G15" s="68"/>
      <c r="H15" s="65"/>
      <c r="I15" s="66"/>
      <c r="J15" s="66"/>
      <c r="K15" s="84"/>
      <c r="L15" s="84"/>
    </row>
    <row r="16" spans="1:12" x14ac:dyDescent="0.2">
      <c r="A16" s="16" t="s">
        <v>17</v>
      </c>
      <c r="B16" s="46">
        <v>17007</v>
      </c>
      <c r="C16" s="46">
        <v>28073</v>
      </c>
      <c r="D16" s="46">
        <v>25295</v>
      </c>
      <c r="E16" s="46">
        <v>22932</v>
      </c>
      <c r="F16" s="1">
        <v>23920</v>
      </c>
      <c r="G16" s="38">
        <v>25290</v>
      </c>
      <c r="H16" s="38">
        <v>25200</v>
      </c>
      <c r="I16" s="1">
        <v>25214</v>
      </c>
      <c r="J16" s="1">
        <v>25220</v>
      </c>
      <c r="K16" s="82">
        <v>25230</v>
      </c>
      <c r="L16" s="82">
        <v>25280</v>
      </c>
    </row>
    <row r="17" spans="1:12" x14ac:dyDescent="0.2">
      <c r="A17" s="16" t="s">
        <v>18</v>
      </c>
      <c r="B17" s="46">
        <v>5697</v>
      </c>
      <c r="C17" s="46">
        <v>130143</v>
      </c>
      <c r="D17" s="46">
        <v>9814</v>
      </c>
      <c r="E17" s="46">
        <v>40846</v>
      </c>
      <c r="F17" s="37">
        <v>27793</v>
      </c>
      <c r="G17" s="18">
        <v>25511</v>
      </c>
      <c r="H17" s="38">
        <v>3700</v>
      </c>
      <c r="I17" s="1">
        <v>3500</v>
      </c>
      <c r="J17" s="1">
        <v>3550</v>
      </c>
      <c r="K17" s="82">
        <v>3000</v>
      </c>
      <c r="L17" s="82">
        <v>2500</v>
      </c>
    </row>
    <row r="18" spans="1:12" ht="13.5" thickBot="1" x14ac:dyDescent="0.25">
      <c r="A18" s="29" t="s">
        <v>19</v>
      </c>
      <c r="B18" s="44">
        <v>22704</v>
      </c>
      <c r="C18" s="44">
        <v>158216</v>
      </c>
      <c r="D18" s="44">
        <v>35109</v>
      </c>
      <c r="E18" s="44">
        <v>63778</v>
      </c>
      <c r="F18" s="5">
        <f t="shared" ref="F18:K18" si="4">SUM(F16:F17)</f>
        <v>51713</v>
      </c>
      <c r="G18" s="5">
        <f t="shared" si="4"/>
        <v>50801</v>
      </c>
      <c r="H18" s="5">
        <f t="shared" si="4"/>
        <v>28900</v>
      </c>
      <c r="I18" s="5">
        <f t="shared" si="4"/>
        <v>28714</v>
      </c>
      <c r="J18" s="5">
        <f t="shared" si="4"/>
        <v>28770</v>
      </c>
      <c r="K18" s="40">
        <f t="shared" si="4"/>
        <v>28230</v>
      </c>
      <c r="L18" s="40">
        <f t="shared" ref="L18" si="5">SUM(L16:L17)</f>
        <v>27780</v>
      </c>
    </row>
    <row r="19" spans="1:12" ht="13.5" thickBot="1" x14ac:dyDescent="0.25">
      <c r="A19" s="27"/>
      <c r="B19" s="45"/>
      <c r="C19" s="45"/>
      <c r="D19" s="45"/>
      <c r="E19" s="45"/>
      <c r="F19" s="23"/>
      <c r="G19" s="2"/>
      <c r="H19" s="13"/>
      <c r="I19" s="12"/>
      <c r="J19" s="12"/>
      <c r="K19" s="83"/>
      <c r="L19" s="83"/>
    </row>
    <row r="20" spans="1:12" ht="13.5" thickBot="1" x14ac:dyDescent="0.25">
      <c r="A20" s="26" t="s">
        <v>20</v>
      </c>
      <c r="B20" s="47">
        <v>78601</v>
      </c>
      <c r="C20" s="47">
        <v>-38788</v>
      </c>
      <c r="D20" s="47">
        <v>8134</v>
      </c>
      <c r="E20" s="47">
        <v>-31490</v>
      </c>
      <c r="F20" s="14">
        <f t="shared" ref="F20:K20" si="6">F14-F18</f>
        <v>-15092</v>
      </c>
      <c r="G20" s="14">
        <f t="shared" si="6"/>
        <v>-25350</v>
      </c>
      <c r="H20" s="14">
        <f t="shared" si="6"/>
        <v>-3230</v>
      </c>
      <c r="I20" s="14">
        <f t="shared" si="6"/>
        <v>-2924</v>
      </c>
      <c r="J20" s="14">
        <f t="shared" si="6"/>
        <v>-2895</v>
      </c>
      <c r="K20" s="57">
        <f t="shared" si="6"/>
        <v>-2250</v>
      </c>
      <c r="L20" s="57">
        <f t="shared" ref="L20" si="7">L14-L18</f>
        <v>-1750</v>
      </c>
    </row>
    <row r="21" spans="1:12" x14ac:dyDescent="0.2">
      <c r="A21" s="27"/>
      <c r="B21" s="45"/>
      <c r="C21" s="45"/>
      <c r="D21" s="45"/>
      <c r="E21" s="45"/>
      <c r="F21" s="23"/>
      <c r="G21" s="2"/>
      <c r="H21" s="13"/>
      <c r="I21" s="12"/>
      <c r="J21" s="12"/>
      <c r="K21" s="85"/>
      <c r="L21" s="34"/>
    </row>
    <row r="22" spans="1:12" x14ac:dyDescent="0.2">
      <c r="A22" s="63"/>
      <c r="B22" s="62"/>
      <c r="C22" s="62"/>
      <c r="D22" s="62"/>
      <c r="E22" s="62"/>
      <c r="F22" s="69"/>
      <c r="G22" s="70"/>
      <c r="H22" s="71"/>
      <c r="I22" s="61"/>
      <c r="J22" s="61"/>
      <c r="K22" s="72"/>
      <c r="L22" s="72"/>
    </row>
    <row r="23" spans="1:12" x14ac:dyDescent="0.2">
      <c r="A23" s="50" t="s">
        <v>21</v>
      </c>
      <c r="B23" s="51"/>
      <c r="C23" s="51"/>
      <c r="D23" s="51"/>
      <c r="E23" s="51"/>
      <c r="F23" s="53"/>
      <c r="G23" s="54"/>
      <c r="H23" s="55"/>
      <c r="I23" s="52"/>
      <c r="J23" s="52"/>
      <c r="K23" s="56"/>
      <c r="L23" s="56"/>
    </row>
    <row r="24" spans="1:12" x14ac:dyDescent="0.2">
      <c r="A24" s="50" t="s">
        <v>22</v>
      </c>
      <c r="B24" s="46"/>
      <c r="C24" s="46"/>
      <c r="D24" s="46"/>
      <c r="E24" s="46">
        <v>1400</v>
      </c>
      <c r="F24" s="86">
        <v>1400</v>
      </c>
      <c r="G24" s="15">
        <v>1400</v>
      </c>
      <c r="H24" s="86">
        <v>1400</v>
      </c>
      <c r="I24" s="15">
        <v>1400</v>
      </c>
      <c r="J24" s="86">
        <v>1400</v>
      </c>
      <c r="K24" s="35"/>
      <c r="L24" s="35"/>
    </row>
    <row r="25" spans="1:12" ht="13.5" thickBot="1" x14ac:dyDescent="0.25">
      <c r="A25" s="73" t="s">
        <v>23</v>
      </c>
      <c r="B25" s="75"/>
      <c r="C25" s="75"/>
      <c r="D25" s="75"/>
      <c r="E25" s="75"/>
      <c r="F25" s="76"/>
      <c r="G25" s="77"/>
      <c r="H25" s="78"/>
      <c r="I25" s="74"/>
      <c r="J25" s="74"/>
      <c r="K25" s="79"/>
      <c r="L25" s="79"/>
    </row>
    <row r="26" spans="1:12" ht="13.5" thickBot="1" x14ac:dyDescent="0.25">
      <c r="A26" s="39"/>
      <c r="B26" s="49"/>
      <c r="C26" s="49"/>
      <c r="D26" s="49"/>
      <c r="E26" s="49"/>
      <c r="F26" s="17"/>
      <c r="G26" s="24"/>
      <c r="H26" s="19"/>
      <c r="I26" s="31"/>
      <c r="J26" s="17"/>
      <c r="K26" s="17"/>
      <c r="L26" s="36"/>
    </row>
    <row r="29" spans="1:12" x14ac:dyDescent="0.2">
      <c r="A29" s="25" t="s">
        <v>29</v>
      </c>
      <c r="H29" t="s">
        <v>31</v>
      </c>
    </row>
    <row r="30" spans="1:12" x14ac:dyDescent="0.2">
      <c r="A30" s="25" t="s">
        <v>30</v>
      </c>
      <c r="H30" t="s">
        <v>32</v>
      </c>
      <c r="L30" s="87"/>
    </row>
  </sheetData>
  <autoFilter ref="A1:L27" xr:uid="{00000000-0009-0000-0000-000001000000}"/>
  <phoneticPr fontId="10" type="noConversion"/>
  <pageMargins left="0.51181102362204722" right="0.51181102362204722" top="0.39370078740157483" bottom="0.39370078740157483" header="0.31496062992125984" footer="0.31496062992125984"/>
  <pageSetup paperSize="9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FFE5F41293D4DB0F7EB437EDFF187" ma:contentTypeVersion="2" ma:contentTypeDescription="Create a new document." ma:contentTypeScope="" ma:versionID="a1d8ec89487b90c755e0a8d0815e7471">
  <xsd:schema xmlns:xsd="http://www.w3.org/2001/XMLSchema" xmlns:xs="http://www.w3.org/2001/XMLSchema" xmlns:p="http://schemas.microsoft.com/office/2006/metadata/properties" xmlns:ns2="aa2fea8f-83e8-4c9c-86a5-2864722706f2" targetNamespace="http://schemas.microsoft.com/office/2006/metadata/properties" ma:root="true" ma:fieldsID="278a325f0c9e120ddfd8f85b5d4cb358" ns2:_="">
    <xsd:import namespace="aa2fea8f-83e8-4c9c-86a5-2864722706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2fea8f-83e8-4c9c-86a5-2864722706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07EE71-5EC0-4B04-B918-782C393BD3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2fea8f-83e8-4c9c-86a5-2864722706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2CD121-D8D9-4C7E-B0C8-60A9596914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MČ Březiněves</vt:lpstr>
    </vt:vector>
  </TitlesOfParts>
  <Manager/>
  <Company>MMB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m.koukolickova</cp:lastModifiedBy>
  <cp:revision/>
  <cp:lastPrinted>2022-03-28T09:24:12Z</cp:lastPrinted>
  <dcterms:created xsi:type="dcterms:W3CDTF">2001-09-10T07:50:34Z</dcterms:created>
  <dcterms:modified xsi:type="dcterms:W3CDTF">2022-03-28T09:24:15Z</dcterms:modified>
  <cp:category/>
  <cp:contentStatus/>
</cp:coreProperties>
</file>